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ensordelpueblodo-my.sharepoint.com/personal/lrodriguez_defensordelpueblo_gob_do/Documents/Escritorio/OFICINA/AÑO 2023/1 NOMINA 2023/PARA OAI/12-DICIEMBRE 2023/"/>
    </mc:Choice>
  </mc:AlternateContent>
  <xr:revisionPtr revIDLastSave="10" documentId="8_{57B6B357-CA30-4BEC-BB84-6F278908CAF9}" xr6:coauthVersionLast="47" xr6:coauthVersionMax="47" xr10:uidLastSave="{A1539188-BB07-4FB8-A974-03D4858EB662}"/>
  <bookViews>
    <workbookView xWindow="-103" yWindow="-103" windowWidth="33120" windowHeight="18120" xr2:uid="{AD1842D8-E12B-406A-B76A-8D29A42248C4}"/>
  </bookViews>
  <sheets>
    <sheet name="MILITARES" sheetId="1" r:id="rId1"/>
  </sheets>
  <definedNames>
    <definedName name="_xlnm.Print_Area" localSheetId="0">MILITARES!$A$1:$I$57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G40" i="1"/>
  <c r="H40" i="1" s="1"/>
  <c r="G39" i="1"/>
  <c r="H39" i="1" s="1"/>
  <c r="I39" i="1" s="1"/>
  <c r="G38" i="1"/>
  <c r="G37" i="1"/>
  <c r="G36" i="1"/>
  <c r="G35" i="1"/>
  <c r="H35" i="1" s="1"/>
  <c r="I35" i="1" s="1"/>
  <c r="G34" i="1"/>
  <c r="G33" i="1"/>
  <c r="G32" i="1"/>
  <c r="G31" i="1"/>
  <c r="H31" i="1" s="1"/>
  <c r="I31" i="1" s="1"/>
  <c r="G30" i="1"/>
  <c r="G29" i="1"/>
  <c r="H29" i="1" s="1"/>
  <c r="G28" i="1"/>
  <c r="G27" i="1"/>
  <c r="H27" i="1" s="1"/>
  <c r="I27" i="1" s="1"/>
  <c r="G26" i="1"/>
  <c r="G25" i="1"/>
  <c r="G24" i="1"/>
  <c r="H24" i="1" s="1"/>
  <c r="G23" i="1"/>
  <c r="H23" i="1" s="1"/>
  <c r="I23" i="1" s="1"/>
  <c r="G22" i="1"/>
  <c r="G21" i="1"/>
  <c r="G20" i="1"/>
  <c r="G19" i="1"/>
  <c r="H19" i="1" s="1"/>
  <c r="I19" i="1" s="1"/>
  <c r="G18" i="1"/>
  <c r="G17" i="1"/>
  <c r="G16" i="1"/>
  <c r="H16" i="1" s="1"/>
  <c r="G15" i="1"/>
  <c r="H15" i="1" s="1"/>
  <c r="I15" i="1" s="1"/>
  <c r="G14" i="1"/>
  <c r="G13" i="1"/>
  <c r="G12" i="1"/>
  <c r="G11" i="1"/>
  <c r="H11" i="1" s="1"/>
  <c r="I11" i="1" s="1"/>
  <c r="G41" i="1" l="1"/>
  <c r="I18" i="1"/>
  <c r="H12" i="1"/>
  <c r="I12" i="1" s="1"/>
  <c r="H28" i="1"/>
  <c r="I28" i="1" s="1"/>
  <c r="H13" i="1"/>
  <c r="I13" i="1" s="1"/>
  <c r="H21" i="1"/>
  <c r="I21" i="1" s="1"/>
  <c r="H25" i="1"/>
  <c r="I25" i="1" s="1"/>
  <c r="H33" i="1"/>
  <c r="I33" i="1" s="1"/>
  <c r="H37" i="1"/>
  <c r="I37" i="1" s="1"/>
  <c r="H14" i="1"/>
  <c r="I14" i="1" s="1"/>
  <c r="H18" i="1"/>
  <c r="H22" i="1"/>
  <c r="I22" i="1" s="1"/>
  <c r="H26" i="1"/>
  <c r="I26" i="1" s="1"/>
  <c r="H30" i="1"/>
  <c r="I30" i="1" s="1"/>
  <c r="H34" i="1"/>
  <c r="I34" i="1" s="1"/>
  <c r="H38" i="1"/>
  <c r="I38" i="1" s="1"/>
  <c r="H20" i="1"/>
  <c r="I20" i="1" s="1"/>
  <c r="H32" i="1"/>
  <c r="I32" i="1" s="1"/>
  <c r="H36" i="1"/>
  <c r="I36" i="1" s="1"/>
  <c r="I16" i="1"/>
  <c r="I24" i="1"/>
  <c r="I40" i="1"/>
  <c r="I29" i="1"/>
  <c r="H17" i="1"/>
  <c r="I17" i="1" s="1"/>
  <c r="I41" i="1" l="1"/>
  <c r="H41" i="1"/>
</calcChain>
</file>

<file path=xl/sharedStrings.xml><?xml version="1.0" encoding="utf-8"?>
<sst xmlns="http://schemas.openxmlformats.org/spreadsheetml/2006/main" count="82" uniqueCount="29">
  <si>
    <t>DEFENSOR DEL PUEBLO</t>
  </si>
  <si>
    <t>COMPENSACION ECONOMICA MILITARES</t>
  </si>
  <si>
    <t>CORRESPONDIENTE AL MES DE DICIEMBRE 2023</t>
  </si>
  <si>
    <t>No.</t>
  </si>
  <si>
    <t>FECHA DE INGRESO</t>
  </si>
  <si>
    <t>FUNCION QUE DESEMPEÑA</t>
  </si>
  <si>
    <t>GENERO</t>
  </si>
  <si>
    <t>REMANENTE DE DIAS LABORADOS DEL MES ANTERIOR</t>
  </si>
  <si>
    <t>COMPENSACION MENSUAL</t>
  </si>
  <si>
    <t>TOTAL DE INGRESOS</t>
  </si>
  <si>
    <t>ISR 10%</t>
  </si>
  <si>
    <t>NETO A PAGAR</t>
  </si>
  <si>
    <t>15/06/2021</t>
  </si>
  <si>
    <t>ENC. SEGURIDAD</t>
  </si>
  <si>
    <t>Masculino</t>
  </si>
  <si>
    <t>Coordinadora de asuntos civiles</t>
  </si>
  <si>
    <t>Femenino</t>
  </si>
  <si>
    <t>Seguridad</t>
  </si>
  <si>
    <t xml:space="preserve">Seguridad </t>
  </si>
  <si>
    <t>15/09/2022</t>
  </si>
  <si>
    <t>Seguridad Planta Fisica</t>
  </si>
  <si>
    <t>27/4/2018</t>
  </si>
  <si>
    <t>Avanzada</t>
  </si>
  <si>
    <t>Enlace Policial</t>
  </si>
  <si>
    <t>Serv. Atención al Ciudadano 24/7</t>
  </si>
  <si>
    <t>20/07/2021</t>
  </si>
  <si>
    <t>chofer</t>
  </si>
  <si>
    <t>Chofer</t>
  </si>
  <si>
    <t>TOTAL GENERAL………………………………………………………………………………………..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</si>
</sst>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dd/mm/yyyy;@"/>
    <numFmt numFmtId="166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 wrapText="1"/>
    </xf>
    <xf numFmtId="43" fontId="3" fillId="2" borderId="0" xfId="1" applyFont="1" applyFill="1" applyAlignment="1">
      <alignment horizontal="centerContinuous"/>
    </xf>
    <xf numFmtId="0" fontId="0" fillId="2" borderId="0" xfId="0" applyFill="1"/>
    <xf numFmtId="0" fontId="3" fillId="2" borderId="0" xfId="0" applyFont="1" applyFill="1" applyAlignment="1">
      <alignment horizontal="centerContinuous" wrapText="1"/>
    </xf>
    <xf numFmtId="0" fontId="0" fillId="2" borderId="0" xfId="0" applyFill="1" applyAlignment="1">
      <alignment vertical="center"/>
    </xf>
    <xf numFmtId="0" fontId="7" fillId="2" borderId="4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wrapText="1"/>
    </xf>
    <xf numFmtId="43" fontId="7" fillId="2" borderId="4" xfId="1" applyFont="1" applyFill="1" applyBorder="1" applyAlignment="1">
      <alignment horizontal="center"/>
    </xf>
    <xf numFmtId="0" fontId="8" fillId="2" borderId="0" xfId="0" applyFont="1" applyFill="1"/>
    <xf numFmtId="43" fontId="0" fillId="2" borderId="0" xfId="1" applyFont="1" applyFill="1"/>
    <xf numFmtId="165" fontId="7" fillId="2" borderId="5" xfId="0" applyNumberFormat="1" applyFont="1" applyFill="1" applyBorder="1" applyAlignment="1">
      <alignment horizontal="center"/>
    </xf>
    <xf numFmtId="43" fontId="1" fillId="2" borderId="0" xfId="1" applyFont="1" applyFill="1"/>
    <xf numFmtId="0" fontId="8" fillId="2" borderId="5" xfId="0" applyFont="1" applyFill="1" applyBorder="1" applyAlignment="1">
      <alignment horizontal="left" wrapText="1"/>
    </xf>
    <xf numFmtId="43" fontId="7" fillId="2" borderId="5" xfId="1" applyFont="1" applyFill="1" applyBorder="1" applyAlignment="1">
      <alignment horizontal="center"/>
    </xf>
    <xf numFmtId="14" fontId="8" fillId="2" borderId="5" xfId="0" applyNumberFormat="1" applyFont="1" applyFill="1" applyBorder="1" applyAlignment="1">
      <alignment horizontal="left" wrapText="1"/>
    </xf>
    <xf numFmtId="43" fontId="8" fillId="2" borderId="5" xfId="1" applyFont="1" applyFill="1" applyBorder="1"/>
    <xf numFmtId="43" fontId="0" fillId="2" borderId="0" xfId="0" applyNumberFormat="1" applyFill="1"/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 applyAlignment="1">
      <alignment horizontal="center" vertical="center"/>
    </xf>
    <xf numFmtId="14" fontId="8" fillId="2" borderId="5" xfId="0" applyNumberFormat="1" applyFont="1" applyFill="1" applyBorder="1" applyAlignment="1">
      <alignment horizontal="left" vertical="center" wrapText="1"/>
    </xf>
    <xf numFmtId="43" fontId="8" fillId="2" borderId="5" xfId="1" applyFont="1" applyFill="1" applyBorder="1" applyAlignment="1">
      <alignment vertical="center"/>
    </xf>
    <xf numFmtId="43" fontId="7" fillId="2" borderId="5" xfId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3" fontId="1" fillId="2" borderId="0" xfId="1" applyFont="1" applyFill="1" applyAlignment="1">
      <alignment vertical="center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3" fontId="3" fillId="2" borderId="1" xfId="1" applyFont="1" applyFill="1" applyBorder="1" applyAlignment="1">
      <alignment horizontal="right"/>
    </xf>
    <xf numFmtId="166" fontId="3" fillId="2" borderId="3" xfId="0" applyNumberFormat="1" applyFont="1" applyFill="1" applyBorder="1" applyAlignment="1">
      <alignment horizontal="center"/>
    </xf>
    <xf numFmtId="43" fontId="0" fillId="2" borderId="0" xfId="1" applyFont="1" applyFill="1" applyAlignment="1">
      <alignment vertic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43" fontId="9" fillId="2" borderId="0" xfId="1" applyFont="1" applyFill="1"/>
    <xf numFmtId="0" fontId="10" fillId="2" borderId="0" xfId="0" applyFont="1" applyFill="1" applyAlignment="1">
      <alignment wrapText="1"/>
    </xf>
    <xf numFmtId="166" fontId="9" fillId="2" borderId="0" xfId="0" applyNumberFormat="1" applyFont="1" applyFill="1"/>
    <xf numFmtId="0" fontId="11" fillId="2" borderId="0" xfId="0" applyFont="1" applyFill="1"/>
    <xf numFmtId="43" fontId="11" fillId="2" borderId="0" xfId="1" applyFont="1" applyFill="1"/>
    <xf numFmtId="0" fontId="9" fillId="2" borderId="0" xfId="0" applyFont="1" applyFill="1" applyAlignment="1">
      <alignment horizontal="center"/>
    </xf>
    <xf numFmtId="43" fontId="9" fillId="2" borderId="0" xfId="1" applyFont="1" applyFill="1" applyAlignment="1">
      <alignment wrapText="1"/>
    </xf>
    <xf numFmtId="0" fontId="0" fillId="2" borderId="0" xfId="0" applyFill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78EAA.A2054D80" TargetMode="External"/><Relationship Id="rId1" Type="http://schemas.openxmlformats.org/officeDocument/2006/relationships/image" Target="../media/image1.jpe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1428488</xdr:colOff>
      <xdr:row>0</xdr:row>
      <xdr:rowOff>72135</xdr:rowOff>
    </xdr:from>
    <xdr:to>
      <xdr:col>2</xdr:col>
      <xdr:colOff>2142899</xdr:colOff>
      <xdr:row>5</xdr:row>
      <xdr:rowOff>45304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1CF8C6-202E-4B8C-A6F0-37229F9C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488" y="72135"/>
          <a:ext cx="714411" cy="898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18143</xdr:colOff>
      <xdr:row>42</xdr:row>
      <xdr:rowOff>181431</xdr:rowOff>
    </xdr:from>
    <xdr:to>
      <xdr:col>8</xdr:col>
      <xdr:colOff>572203</xdr:colOff>
      <xdr:row>52</xdr:row>
      <xdr:rowOff>117927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A22342A-67C3-B4C9-50D6-5ECCDA6C8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8143" y="9715503"/>
          <a:ext cx="9144703" cy="1859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AD6B4-6616-40F9-ADC2-6EF9F365AD23}">
  <dimension ref="A6:M48"/>
  <sheetViews>
    <sheetView tabSelected="1" view="pageBreakPreview" zoomScale="60" zoomScaleNormal="100" workbookViewId="0">
      <selection activeCell="G43" sqref="G43"/>
    </sheetView>
  </sheetViews>
  <sheetFormatPr baseColWidth="10" defaultColWidth="9.15234375" defaultRowHeight="14.6" x14ac:dyDescent="0.4"/>
  <cols>
    <col min="1" max="1" width="7.3828125" style="5" customWidth="1"/>
    <col min="2" max="2" width="15" style="5" bestFit="1" customWidth="1"/>
    <col min="3" max="3" width="35.4609375" style="43" bestFit="1" customWidth="1"/>
    <col min="4" max="4" width="13.3828125" style="43" customWidth="1"/>
    <col min="5" max="5" width="19" style="13" hidden="1" customWidth="1"/>
    <col min="6" max="6" width="20.921875" style="5" bestFit="1" customWidth="1"/>
    <col min="7" max="7" width="15.84375" style="5" bestFit="1" customWidth="1"/>
    <col min="8" max="8" width="13.3046875" style="5" bestFit="1" customWidth="1"/>
    <col min="9" max="9" width="14.4609375" style="5" bestFit="1" customWidth="1"/>
    <col min="10" max="12" width="9.15234375" style="5"/>
    <col min="13" max="13" width="18.84375" style="5" customWidth="1"/>
    <col min="14" max="16384" width="9.15234375" style="5"/>
  </cols>
  <sheetData>
    <row r="6" spans="1:13" ht="26.15" x14ac:dyDescent="0.7">
      <c r="A6" s="1" t="s">
        <v>0</v>
      </c>
      <c r="B6" s="2"/>
      <c r="C6" s="3"/>
      <c r="D6" s="3"/>
      <c r="E6" s="4"/>
      <c r="F6" s="2"/>
      <c r="G6" s="2"/>
      <c r="H6" s="2"/>
      <c r="I6" s="2"/>
    </row>
    <row r="7" spans="1:13" ht="15.9" x14ac:dyDescent="0.45">
      <c r="A7" s="2" t="s">
        <v>1</v>
      </c>
      <c r="B7" s="2"/>
      <c r="C7" s="6"/>
      <c r="D7" s="6"/>
      <c r="E7" s="4"/>
      <c r="F7" s="2"/>
      <c r="G7" s="2"/>
      <c r="H7" s="2"/>
      <c r="I7" s="2"/>
    </row>
    <row r="8" spans="1:13" ht="18.899999999999999" thickBot="1" x14ac:dyDescent="0.55000000000000004">
      <c r="A8" s="49" t="s">
        <v>2</v>
      </c>
      <c r="B8" s="49"/>
      <c r="C8" s="49"/>
      <c r="D8" s="49"/>
      <c r="E8" s="49"/>
      <c r="F8" s="49"/>
      <c r="G8" s="49"/>
      <c r="H8" s="49"/>
      <c r="I8" s="49"/>
    </row>
    <row r="9" spans="1:13" s="7" customFormat="1" x14ac:dyDescent="0.4">
      <c r="A9" s="50" t="s">
        <v>3</v>
      </c>
      <c r="B9" s="52" t="s">
        <v>4</v>
      </c>
      <c r="C9" s="52" t="s">
        <v>5</v>
      </c>
      <c r="D9" s="52" t="s">
        <v>6</v>
      </c>
      <c r="E9" s="54" t="s">
        <v>7</v>
      </c>
      <c r="F9" s="52" t="s">
        <v>8</v>
      </c>
      <c r="G9" s="56" t="s">
        <v>9</v>
      </c>
      <c r="H9" s="44" t="s">
        <v>10</v>
      </c>
      <c r="I9" s="46" t="s">
        <v>11</v>
      </c>
    </row>
    <row r="10" spans="1:13" s="7" customFormat="1" ht="15" thickBot="1" x14ac:dyDescent="0.45">
      <c r="A10" s="51"/>
      <c r="B10" s="53"/>
      <c r="C10" s="53"/>
      <c r="D10" s="53"/>
      <c r="E10" s="55"/>
      <c r="F10" s="53"/>
      <c r="G10" s="57"/>
      <c r="H10" s="45"/>
      <c r="I10" s="47"/>
    </row>
    <row r="11" spans="1:13" ht="18.45" x14ac:dyDescent="0.5">
      <c r="A11" s="8">
        <v>1</v>
      </c>
      <c r="B11" s="9" t="s">
        <v>12</v>
      </c>
      <c r="C11" s="10" t="s">
        <v>13</v>
      </c>
      <c r="D11" s="10" t="s">
        <v>14</v>
      </c>
      <c r="E11" s="11">
        <v>0</v>
      </c>
      <c r="F11" s="11">
        <v>160000</v>
      </c>
      <c r="G11" s="11">
        <f t="shared" ref="G11:G40" si="0">E11+F11</f>
        <v>160000</v>
      </c>
      <c r="H11" s="11">
        <f>+G11*10%</f>
        <v>16000</v>
      </c>
      <c r="I11" s="11">
        <f>+G11-H11</f>
        <v>144000</v>
      </c>
      <c r="J11" s="12"/>
      <c r="M11" s="13"/>
    </row>
    <row r="12" spans="1:13" ht="18.45" x14ac:dyDescent="0.5">
      <c r="A12" s="8">
        <v>2</v>
      </c>
      <c r="B12" s="14">
        <v>44409</v>
      </c>
      <c r="C12" s="10" t="s">
        <v>15</v>
      </c>
      <c r="D12" s="10" t="s">
        <v>16</v>
      </c>
      <c r="E12" s="11">
        <v>0</v>
      </c>
      <c r="F12" s="11">
        <v>23000</v>
      </c>
      <c r="G12" s="11">
        <f t="shared" si="0"/>
        <v>23000</v>
      </c>
      <c r="H12" s="11">
        <f t="shared" ref="H12:H40" si="1">+G12*10%</f>
        <v>2300</v>
      </c>
      <c r="I12" s="11">
        <f t="shared" ref="I12:I35" si="2">+G12-H12</f>
        <v>20700</v>
      </c>
      <c r="J12" s="12"/>
      <c r="M12" s="13"/>
    </row>
    <row r="13" spans="1:13" ht="18.45" x14ac:dyDescent="0.5">
      <c r="A13" s="8">
        <v>3</v>
      </c>
      <c r="B13" s="14">
        <v>44409</v>
      </c>
      <c r="C13" s="10" t="s">
        <v>17</v>
      </c>
      <c r="D13" s="10" t="s">
        <v>16</v>
      </c>
      <c r="E13" s="11">
        <v>0</v>
      </c>
      <c r="F13" s="11">
        <v>23500</v>
      </c>
      <c r="G13" s="11">
        <f t="shared" si="0"/>
        <v>23500</v>
      </c>
      <c r="H13" s="11">
        <f t="shared" si="1"/>
        <v>2350</v>
      </c>
      <c r="I13" s="11">
        <f t="shared" si="2"/>
        <v>21150</v>
      </c>
      <c r="J13" s="12"/>
      <c r="M13" s="13"/>
    </row>
    <row r="14" spans="1:13" ht="18.45" x14ac:dyDescent="0.5">
      <c r="A14" s="8">
        <v>4</v>
      </c>
      <c r="B14" s="9" t="s">
        <v>12</v>
      </c>
      <c r="C14" s="10" t="s">
        <v>18</v>
      </c>
      <c r="D14" s="10" t="s">
        <v>14</v>
      </c>
      <c r="E14" s="11">
        <v>0</v>
      </c>
      <c r="F14" s="11">
        <v>18500</v>
      </c>
      <c r="G14" s="11">
        <f t="shared" si="0"/>
        <v>18500</v>
      </c>
      <c r="H14" s="11">
        <f t="shared" si="1"/>
        <v>1850</v>
      </c>
      <c r="I14" s="11">
        <f t="shared" si="2"/>
        <v>16650</v>
      </c>
      <c r="J14" s="12"/>
      <c r="M14" s="15"/>
    </row>
    <row r="15" spans="1:13" ht="18.45" x14ac:dyDescent="0.5">
      <c r="A15" s="8">
        <v>5</v>
      </c>
      <c r="B15" s="9" t="s">
        <v>12</v>
      </c>
      <c r="C15" s="16" t="s">
        <v>17</v>
      </c>
      <c r="D15" s="10" t="s">
        <v>14</v>
      </c>
      <c r="E15" s="11">
        <v>0</v>
      </c>
      <c r="F15" s="17">
        <v>50000</v>
      </c>
      <c r="G15" s="11">
        <f t="shared" si="0"/>
        <v>50000</v>
      </c>
      <c r="H15" s="17">
        <f t="shared" si="1"/>
        <v>5000</v>
      </c>
      <c r="I15" s="17">
        <f t="shared" si="2"/>
        <v>45000</v>
      </c>
      <c r="J15" s="12"/>
      <c r="M15" s="15"/>
    </row>
    <row r="16" spans="1:13" ht="18.45" x14ac:dyDescent="0.5">
      <c r="A16" s="8">
        <v>6</v>
      </c>
      <c r="B16" s="9" t="s">
        <v>12</v>
      </c>
      <c r="C16" s="16" t="s">
        <v>17</v>
      </c>
      <c r="D16" s="10" t="s">
        <v>14</v>
      </c>
      <c r="E16" s="11">
        <v>0</v>
      </c>
      <c r="F16" s="17">
        <v>39500</v>
      </c>
      <c r="G16" s="11">
        <f t="shared" si="0"/>
        <v>39500</v>
      </c>
      <c r="H16" s="17">
        <f t="shared" si="1"/>
        <v>3950</v>
      </c>
      <c r="I16" s="17">
        <f t="shared" si="2"/>
        <v>35550</v>
      </c>
      <c r="J16" s="12"/>
      <c r="M16" s="15"/>
    </row>
    <row r="17" spans="1:13" ht="18.45" x14ac:dyDescent="0.5">
      <c r="A17" s="8">
        <v>7</v>
      </c>
      <c r="B17" s="9" t="s">
        <v>12</v>
      </c>
      <c r="C17" s="16" t="s">
        <v>17</v>
      </c>
      <c r="D17" s="10" t="s">
        <v>14</v>
      </c>
      <c r="E17" s="11">
        <v>0</v>
      </c>
      <c r="F17" s="17">
        <v>30000</v>
      </c>
      <c r="G17" s="11">
        <f t="shared" si="0"/>
        <v>30000</v>
      </c>
      <c r="H17" s="17">
        <f t="shared" si="1"/>
        <v>3000</v>
      </c>
      <c r="I17" s="17">
        <f t="shared" si="2"/>
        <v>27000</v>
      </c>
      <c r="J17" s="12"/>
      <c r="M17" s="15"/>
    </row>
    <row r="18" spans="1:13" ht="18.45" x14ac:dyDescent="0.5">
      <c r="A18" s="8">
        <v>8</v>
      </c>
      <c r="B18" s="9" t="s">
        <v>12</v>
      </c>
      <c r="C18" s="16" t="s">
        <v>17</v>
      </c>
      <c r="D18" s="10" t="s">
        <v>14</v>
      </c>
      <c r="E18" s="11">
        <v>0</v>
      </c>
      <c r="F18" s="17">
        <v>22500</v>
      </c>
      <c r="G18" s="11">
        <f t="shared" si="0"/>
        <v>22500</v>
      </c>
      <c r="H18" s="17">
        <f t="shared" si="1"/>
        <v>2250</v>
      </c>
      <c r="I18" s="17">
        <f t="shared" si="2"/>
        <v>20250</v>
      </c>
      <c r="J18" s="12"/>
      <c r="M18" s="15"/>
    </row>
    <row r="19" spans="1:13" ht="18.45" x14ac:dyDescent="0.5">
      <c r="A19" s="8">
        <v>9</v>
      </c>
      <c r="B19" s="9" t="s">
        <v>19</v>
      </c>
      <c r="C19" s="16" t="s">
        <v>20</v>
      </c>
      <c r="D19" s="10" t="s">
        <v>16</v>
      </c>
      <c r="E19" s="11"/>
      <c r="F19" s="17">
        <v>20000</v>
      </c>
      <c r="G19" s="11">
        <f t="shared" si="0"/>
        <v>20000</v>
      </c>
      <c r="H19" s="17">
        <f t="shared" si="1"/>
        <v>2000</v>
      </c>
      <c r="I19" s="17">
        <f t="shared" si="2"/>
        <v>18000</v>
      </c>
      <c r="J19" s="12"/>
    </row>
    <row r="20" spans="1:13" ht="18.45" x14ac:dyDescent="0.5">
      <c r="A20" s="8">
        <v>10</v>
      </c>
      <c r="B20" s="9" t="s">
        <v>21</v>
      </c>
      <c r="C20" s="18" t="s">
        <v>17</v>
      </c>
      <c r="D20" s="10" t="s">
        <v>14</v>
      </c>
      <c r="E20" s="11">
        <v>0</v>
      </c>
      <c r="F20" s="19">
        <v>23000</v>
      </c>
      <c r="G20" s="11">
        <f t="shared" si="0"/>
        <v>23000</v>
      </c>
      <c r="H20" s="17">
        <f t="shared" si="1"/>
        <v>2300</v>
      </c>
      <c r="I20" s="17">
        <f t="shared" si="2"/>
        <v>20700</v>
      </c>
      <c r="J20" s="12"/>
      <c r="M20" s="20"/>
    </row>
    <row r="21" spans="1:13" ht="18.45" x14ac:dyDescent="0.5">
      <c r="A21" s="8">
        <v>11</v>
      </c>
      <c r="B21" s="21">
        <v>44411</v>
      </c>
      <c r="C21" s="18" t="s">
        <v>17</v>
      </c>
      <c r="D21" s="10" t="s">
        <v>14</v>
      </c>
      <c r="E21" s="11">
        <v>0</v>
      </c>
      <c r="F21" s="19">
        <v>17000</v>
      </c>
      <c r="G21" s="11">
        <f t="shared" si="0"/>
        <v>17000</v>
      </c>
      <c r="H21" s="17">
        <f t="shared" si="1"/>
        <v>1700</v>
      </c>
      <c r="I21" s="17">
        <f t="shared" si="2"/>
        <v>15300</v>
      </c>
      <c r="J21" s="12"/>
    </row>
    <row r="22" spans="1:13" ht="18.45" x14ac:dyDescent="0.5">
      <c r="A22" s="8">
        <v>12</v>
      </c>
      <c r="B22" s="21">
        <v>44566</v>
      </c>
      <c r="C22" s="16" t="s">
        <v>20</v>
      </c>
      <c r="D22" s="10" t="s">
        <v>14</v>
      </c>
      <c r="E22" s="11">
        <v>0</v>
      </c>
      <c r="F22" s="19">
        <v>36000</v>
      </c>
      <c r="G22" s="11">
        <f t="shared" si="0"/>
        <v>36000</v>
      </c>
      <c r="H22" s="17">
        <f t="shared" si="1"/>
        <v>3600</v>
      </c>
      <c r="I22" s="17">
        <f t="shared" si="2"/>
        <v>32400</v>
      </c>
      <c r="J22" s="12"/>
    </row>
    <row r="23" spans="1:13" ht="18.45" x14ac:dyDescent="0.5">
      <c r="A23" s="8">
        <v>13</v>
      </c>
      <c r="B23" s="21">
        <v>44323</v>
      </c>
      <c r="C23" s="18" t="s">
        <v>17</v>
      </c>
      <c r="D23" s="10" t="s">
        <v>14</v>
      </c>
      <c r="E23" s="11">
        <v>0</v>
      </c>
      <c r="F23" s="19">
        <v>20000</v>
      </c>
      <c r="G23" s="11">
        <f t="shared" si="0"/>
        <v>20000</v>
      </c>
      <c r="H23" s="17">
        <f t="shared" si="1"/>
        <v>2000</v>
      </c>
      <c r="I23" s="17">
        <f t="shared" si="2"/>
        <v>18000</v>
      </c>
      <c r="J23" s="12"/>
      <c r="M23" s="15"/>
    </row>
    <row r="24" spans="1:13" ht="18.45" x14ac:dyDescent="0.5">
      <c r="A24" s="8">
        <v>14</v>
      </c>
      <c r="B24" s="21">
        <v>44323</v>
      </c>
      <c r="C24" s="18" t="s">
        <v>22</v>
      </c>
      <c r="D24" s="10" t="s">
        <v>14</v>
      </c>
      <c r="E24" s="11">
        <v>0</v>
      </c>
      <c r="F24" s="19">
        <v>23000</v>
      </c>
      <c r="G24" s="11">
        <f t="shared" si="0"/>
        <v>23000</v>
      </c>
      <c r="H24" s="17">
        <f t="shared" si="1"/>
        <v>2300</v>
      </c>
      <c r="I24" s="17">
        <f t="shared" si="2"/>
        <v>20700</v>
      </c>
      <c r="J24" s="12"/>
      <c r="M24" s="15"/>
    </row>
    <row r="25" spans="1:13" ht="18.45" x14ac:dyDescent="0.5">
      <c r="A25" s="8">
        <v>15</v>
      </c>
      <c r="B25" s="21">
        <v>44323</v>
      </c>
      <c r="C25" s="18" t="s">
        <v>23</v>
      </c>
      <c r="D25" s="10" t="s">
        <v>14</v>
      </c>
      <c r="E25" s="11">
        <v>0</v>
      </c>
      <c r="F25" s="19">
        <v>32500</v>
      </c>
      <c r="G25" s="11">
        <f t="shared" si="0"/>
        <v>32500</v>
      </c>
      <c r="H25" s="17">
        <f t="shared" si="1"/>
        <v>3250</v>
      </c>
      <c r="I25" s="17">
        <f t="shared" si="2"/>
        <v>29250</v>
      </c>
      <c r="J25" s="12"/>
      <c r="M25" s="15"/>
    </row>
    <row r="26" spans="1:13" s="7" customFormat="1" ht="18.45" x14ac:dyDescent="0.5">
      <c r="A26" s="8">
        <v>16</v>
      </c>
      <c r="B26" s="22">
        <v>44570</v>
      </c>
      <c r="C26" s="23" t="s">
        <v>20</v>
      </c>
      <c r="D26" s="10" t="s">
        <v>14</v>
      </c>
      <c r="E26" s="11">
        <v>0</v>
      </c>
      <c r="F26" s="24">
        <v>17000</v>
      </c>
      <c r="G26" s="11">
        <f t="shared" si="0"/>
        <v>17000</v>
      </c>
      <c r="H26" s="25">
        <f t="shared" si="1"/>
        <v>1700</v>
      </c>
      <c r="I26" s="25">
        <f t="shared" si="2"/>
        <v>15300</v>
      </c>
      <c r="J26" s="26"/>
      <c r="M26" s="15"/>
    </row>
    <row r="27" spans="1:13" s="7" customFormat="1" ht="18.45" x14ac:dyDescent="0.5">
      <c r="A27" s="8">
        <v>17</v>
      </c>
      <c r="B27" s="22">
        <v>44323</v>
      </c>
      <c r="C27" s="23" t="s">
        <v>24</v>
      </c>
      <c r="D27" s="10" t="s">
        <v>14</v>
      </c>
      <c r="E27" s="11">
        <v>0</v>
      </c>
      <c r="F27" s="24">
        <v>20000</v>
      </c>
      <c r="G27" s="11">
        <f t="shared" si="0"/>
        <v>20000</v>
      </c>
      <c r="H27" s="25">
        <f t="shared" si="1"/>
        <v>2000</v>
      </c>
      <c r="I27" s="25">
        <f t="shared" si="2"/>
        <v>18000</v>
      </c>
      <c r="J27" s="26"/>
      <c r="M27" s="15"/>
    </row>
    <row r="28" spans="1:13" s="7" customFormat="1" ht="18.45" x14ac:dyDescent="0.5">
      <c r="A28" s="8">
        <v>18</v>
      </c>
      <c r="B28" s="22">
        <v>44323</v>
      </c>
      <c r="C28" s="23" t="s">
        <v>24</v>
      </c>
      <c r="D28" s="10" t="s">
        <v>14</v>
      </c>
      <c r="E28" s="11">
        <v>0</v>
      </c>
      <c r="F28" s="24">
        <v>17000</v>
      </c>
      <c r="G28" s="11">
        <f t="shared" si="0"/>
        <v>17000</v>
      </c>
      <c r="H28" s="25">
        <f t="shared" si="1"/>
        <v>1700</v>
      </c>
      <c r="I28" s="25">
        <f t="shared" si="2"/>
        <v>15300</v>
      </c>
      <c r="J28" s="26"/>
      <c r="M28" s="27"/>
    </row>
    <row r="29" spans="1:13" s="7" customFormat="1" ht="18.45" x14ac:dyDescent="0.5">
      <c r="A29" s="8">
        <v>19</v>
      </c>
      <c r="B29" s="22">
        <v>44323</v>
      </c>
      <c r="C29" s="23" t="s">
        <v>24</v>
      </c>
      <c r="D29" s="10" t="s">
        <v>16</v>
      </c>
      <c r="E29" s="11">
        <v>0</v>
      </c>
      <c r="F29" s="24">
        <v>37000</v>
      </c>
      <c r="G29" s="11">
        <f t="shared" si="0"/>
        <v>37000</v>
      </c>
      <c r="H29" s="25">
        <f t="shared" si="1"/>
        <v>3700</v>
      </c>
      <c r="I29" s="25">
        <f t="shared" si="2"/>
        <v>33300</v>
      </c>
      <c r="J29" s="26"/>
      <c r="M29" s="27"/>
    </row>
    <row r="30" spans="1:13" s="7" customFormat="1" ht="18.45" x14ac:dyDescent="0.5">
      <c r="A30" s="8">
        <v>20</v>
      </c>
      <c r="B30" s="22" t="s">
        <v>25</v>
      </c>
      <c r="C30" s="23" t="s">
        <v>26</v>
      </c>
      <c r="D30" s="10" t="s">
        <v>14</v>
      </c>
      <c r="E30" s="11">
        <v>0</v>
      </c>
      <c r="F30" s="24">
        <v>40000</v>
      </c>
      <c r="G30" s="11">
        <f t="shared" si="0"/>
        <v>40000</v>
      </c>
      <c r="H30" s="25">
        <f t="shared" si="1"/>
        <v>4000</v>
      </c>
      <c r="I30" s="25">
        <f t="shared" si="2"/>
        <v>36000</v>
      </c>
      <c r="J30" s="26"/>
      <c r="M30" s="27"/>
    </row>
    <row r="31" spans="1:13" s="7" customFormat="1" ht="18.45" x14ac:dyDescent="0.5">
      <c r="A31" s="8">
        <v>21</v>
      </c>
      <c r="B31" s="22">
        <v>44208</v>
      </c>
      <c r="C31" s="23" t="s">
        <v>17</v>
      </c>
      <c r="D31" s="10" t="s">
        <v>16</v>
      </c>
      <c r="E31" s="11">
        <v>0</v>
      </c>
      <c r="F31" s="24">
        <v>25000</v>
      </c>
      <c r="G31" s="11">
        <f t="shared" si="0"/>
        <v>25000</v>
      </c>
      <c r="H31" s="25">
        <f t="shared" si="1"/>
        <v>2500</v>
      </c>
      <c r="I31" s="25">
        <f t="shared" si="2"/>
        <v>22500</v>
      </c>
      <c r="J31" s="26"/>
      <c r="M31" s="27"/>
    </row>
    <row r="32" spans="1:13" s="7" customFormat="1" ht="18.45" x14ac:dyDescent="0.5">
      <c r="A32" s="8">
        <v>22</v>
      </c>
      <c r="B32" s="22">
        <v>44568</v>
      </c>
      <c r="C32" s="23" t="s">
        <v>20</v>
      </c>
      <c r="D32" s="10" t="s">
        <v>14</v>
      </c>
      <c r="E32" s="11">
        <v>0</v>
      </c>
      <c r="F32" s="24">
        <v>15000</v>
      </c>
      <c r="G32" s="11">
        <f t="shared" si="0"/>
        <v>15000</v>
      </c>
      <c r="H32" s="25">
        <f t="shared" si="1"/>
        <v>1500</v>
      </c>
      <c r="I32" s="25">
        <f t="shared" si="2"/>
        <v>13500</v>
      </c>
      <c r="J32" s="26"/>
      <c r="M32" s="27"/>
    </row>
    <row r="33" spans="1:13" s="7" customFormat="1" ht="18.45" x14ac:dyDescent="0.5">
      <c r="A33" s="8">
        <v>23</v>
      </c>
      <c r="B33" s="22">
        <v>44568</v>
      </c>
      <c r="C33" s="23" t="s">
        <v>20</v>
      </c>
      <c r="D33" s="10" t="s">
        <v>14</v>
      </c>
      <c r="E33" s="11">
        <v>0</v>
      </c>
      <c r="F33" s="24">
        <v>30000</v>
      </c>
      <c r="G33" s="11">
        <f t="shared" si="0"/>
        <v>30000</v>
      </c>
      <c r="H33" s="25">
        <f t="shared" si="1"/>
        <v>3000</v>
      </c>
      <c r="I33" s="25">
        <f t="shared" si="2"/>
        <v>27000</v>
      </c>
      <c r="J33" s="26"/>
      <c r="M33" s="27"/>
    </row>
    <row r="34" spans="1:13" s="7" customFormat="1" ht="18.45" x14ac:dyDescent="0.5">
      <c r="A34" s="8">
        <v>24</v>
      </c>
      <c r="B34" s="22">
        <v>44572</v>
      </c>
      <c r="C34" s="23" t="s">
        <v>20</v>
      </c>
      <c r="D34" s="10" t="s">
        <v>14</v>
      </c>
      <c r="E34" s="11"/>
      <c r="F34" s="24">
        <v>15000</v>
      </c>
      <c r="G34" s="11">
        <f t="shared" si="0"/>
        <v>15000</v>
      </c>
      <c r="H34" s="25">
        <f t="shared" si="1"/>
        <v>1500</v>
      </c>
      <c r="I34" s="25">
        <f t="shared" si="2"/>
        <v>13500</v>
      </c>
      <c r="J34" s="26"/>
      <c r="M34" s="27"/>
    </row>
    <row r="35" spans="1:13" ht="18.45" x14ac:dyDescent="0.5">
      <c r="A35" s="8">
        <v>25</v>
      </c>
      <c r="B35" s="21">
        <v>44323</v>
      </c>
      <c r="C35" s="16" t="s">
        <v>27</v>
      </c>
      <c r="D35" s="10" t="s">
        <v>14</v>
      </c>
      <c r="E35" s="11">
        <v>0</v>
      </c>
      <c r="F35" s="19">
        <v>40000</v>
      </c>
      <c r="G35" s="11">
        <f t="shared" si="0"/>
        <v>40000</v>
      </c>
      <c r="H35" s="17">
        <f t="shared" si="1"/>
        <v>4000</v>
      </c>
      <c r="I35" s="17">
        <f t="shared" si="2"/>
        <v>36000</v>
      </c>
      <c r="J35" s="12"/>
      <c r="M35" s="27"/>
    </row>
    <row r="36" spans="1:13" ht="18.45" x14ac:dyDescent="0.5">
      <c r="A36" s="8">
        <v>26</v>
      </c>
      <c r="B36" s="21">
        <v>44986</v>
      </c>
      <c r="C36" s="16" t="s">
        <v>20</v>
      </c>
      <c r="D36" s="10" t="s">
        <v>14</v>
      </c>
      <c r="E36" s="11"/>
      <c r="F36" s="19">
        <v>25000</v>
      </c>
      <c r="G36" s="11">
        <f t="shared" si="0"/>
        <v>25000</v>
      </c>
      <c r="H36" s="17">
        <f t="shared" si="1"/>
        <v>2500</v>
      </c>
      <c r="I36" s="11">
        <f>G36-H36</f>
        <v>22500</v>
      </c>
      <c r="J36" s="12"/>
      <c r="M36" s="27"/>
    </row>
    <row r="37" spans="1:13" ht="18.45" x14ac:dyDescent="0.5">
      <c r="A37" s="8">
        <v>27</v>
      </c>
      <c r="B37" s="21">
        <v>44937</v>
      </c>
      <c r="C37" s="16" t="s">
        <v>20</v>
      </c>
      <c r="D37" s="10" t="s">
        <v>14</v>
      </c>
      <c r="E37" s="11"/>
      <c r="F37" s="19">
        <v>20000</v>
      </c>
      <c r="G37" s="11">
        <f t="shared" si="0"/>
        <v>20000</v>
      </c>
      <c r="H37" s="17">
        <f t="shared" si="1"/>
        <v>2000</v>
      </c>
      <c r="I37" s="17">
        <f>G37-H37</f>
        <v>18000</v>
      </c>
      <c r="J37" s="12"/>
      <c r="M37" s="27"/>
    </row>
    <row r="38" spans="1:13" ht="18.45" x14ac:dyDescent="0.5">
      <c r="A38" s="8">
        <v>28</v>
      </c>
      <c r="B38" s="21">
        <v>45047</v>
      </c>
      <c r="C38" s="16" t="s">
        <v>20</v>
      </c>
      <c r="D38" s="10" t="s">
        <v>14</v>
      </c>
      <c r="E38" s="11"/>
      <c r="F38" s="19">
        <v>18000</v>
      </c>
      <c r="G38" s="11">
        <f t="shared" si="0"/>
        <v>18000</v>
      </c>
      <c r="H38" s="17">
        <f t="shared" si="1"/>
        <v>1800</v>
      </c>
      <c r="I38" s="17">
        <f t="shared" ref="I38:I40" si="3">G38-H38</f>
        <v>16200</v>
      </c>
      <c r="J38" s="12"/>
      <c r="M38" s="27"/>
    </row>
    <row r="39" spans="1:13" ht="18.45" x14ac:dyDescent="0.5">
      <c r="A39" s="8">
        <v>29</v>
      </c>
      <c r="B39" s="21">
        <v>44934</v>
      </c>
      <c r="C39" s="16" t="s">
        <v>20</v>
      </c>
      <c r="D39" s="10" t="s">
        <v>14</v>
      </c>
      <c r="E39" s="11"/>
      <c r="F39" s="19">
        <v>15000</v>
      </c>
      <c r="G39" s="11">
        <f t="shared" si="0"/>
        <v>15000</v>
      </c>
      <c r="H39" s="17">
        <f t="shared" si="1"/>
        <v>1500</v>
      </c>
      <c r="I39" s="17">
        <f t="shared" si="3"/>
        <v>13500</v>
      </c>
      <c r="J39" s="12"/>
      <c r="M39" s="27"/>
    </row>
    <row r="40" spans="1:13" ht="18.45" x14ac:dyDescent="0.5">
      <c r="A40" s="8">
        <v>30</v>
      </c>
      <c r="B40" s="21">
        <v>44937</v>
      </c>
      <c r="C40" s="16" t="s">
        <v>20</v>
      </c>
      <c r="D40" s="16" t="s">
        <v>16</v>
      </c>
      <c r="E40" s="17"/>
      <c r="F40" s="19">
        <v>20000</v>
      </c>
      <c r="G40" s="11">
        <f t="shared" si="0"/>
        <v>20000</v>
      </c>
      <c r="H40" s="17">
        <f t="shared" si="1"/>
        <v>2000</v>
      </c>
      <c r="I40" s="17">
        <f t="shared" si="3"/>
        <v>18000</v>
      </c>
      <c r="J40" s="12"/>
      <c r="M40" s="27"/>
    </row>
    <row r="41" spans="1:13" ht="16.3" thickBot="1" x14ac:dyDescent="0.5">
      <c r="A41" s="28" t="s">
        <v>28</v>
      </c>
      <c r="B41" s="29"/>
      <c r="C41" s="30"/>
      <c r="D41" s="30"/>
      <c r="E41" s="31"/>
      <c r="F41" s="32">
        <f>SUM(F11:F40)</f>
        <v>892500</v>
      </c>
      <c r="G41" s="32">
        <f>SUM(G11:G40)</f>
        <v>892500</v>
      </c>
      <c r="H41" s="32">
        <f t="shared" ref="H41:I41" si="4">SUM(H11:H40)</f>
        <v>89250</v>
      </c>
      <c r="I41" s="32">
        <f t="shared" si="4"/>
        <v>803250</v>
      </c>
      <c r="M41" s="33"/>
    </row>
    <row r="42" spans="1:13" ht="15.9" x14ac:dyDescent="0.45">
      <c r="A42" s="34"/>
      <c r="B42" s="34"/>
      <c r="C42" s="35"/>
      <c r="D42" s="35"/>
      <c r="E42" s="36"/>
      <c r="F42" s="34"/>
      <c r="G42" s="34"/>
      <c r="H42" s="34"/>
      <c r="I42" s="34"/>
      <c r="M42" s="33"/>
    </row>
    <row r="43" spans="1:13" ht="15.9" x14ac:dyDescent="0.45">
      <c r="A43" s="34"/>
      <c r="B43" s="34"/>
      <c r="C43" s="35"/>
      <c r="D43" s="35"/>
      <c r="E43" s="36"/>
      <c r="F43" s="36"/>
      <c r="G43" s="34"/>
      <c r="H43" s="34"/>
      <c r="I43" s="34"/>
      <c r="M43" s="33"/>
    </row>
    <row r="44" spans="1:13" ht="15.9" x14ac:dyDescent="0.45">
      <c r="A44" s="34"/>
      <c r="B44" s="34"/>
      <c r="C44" s="37"/>
      <c r="D44" s="35"/>
      <c r="E44" s="36"/>
      <c r="F44" s="38"/>
      <c r="G44" s="34"/>
      <c r="H44" s="34"/>
      <c r="I44" s="36"/>
      <c r="M44" s="33"/>
    </row>
    <row r="45" spans="1:13" ht="15.9" x14ac:dyDescent="0.45">
      <c r="A45" s="39"/>
      <c r="B45" s="34"/>
      <c r="C45" s="35"/>
      <c r="D45" s="35"/>
      <c r="E45" s="40"/>
      <c r="F45" s="39"/>
      <c r="G45" s="39"/>
      <c r="H45" s="39"/>
      <c r="I45" s="36"/>
    </row>
    <row r="46" spans="1:13" ht="15.9" x14ac:dyDescent="0.45">
      <c r="A46" s="34"/>
      <c r="B46" s="34"/>
      <c r="C46" s="35"/>
      <c r="D46" s="35"/>
      <c r="E46" s="40"/>
      <c r="F46" s="39"/>
      <c r="G46" s="39"/>
      <c r="H46" s="39"/>
      <c r="I46" s="36"/>
    </row>
    <row r="47" spans="1:13" ht="15.9" x14ac:dyDescent="0.45">
      <c r="A47" s="34"/>
      <c r="B47" s="34"/>
      <c r="C47" s="35"/>
      <c r="D47" s="35"/>
      <c r="E47" s="48"/>
      <c r="F47" s="48"/>
      <c r="G47" s="41"/>
      <c r="H47" s="41"/>
      <c r="I47" s="42"/>
    </row>
    <row r="48" spans="1:13" ht="15.9" x14ac:dyDescent="0.45">
      <c r="A48" s="34"/>
      <c r="B48" s="34"/>
      <c r="C48" s="35"/>
      <c r="D48" s="35"/>
      <c r="E48" s="36"/>
      <c r="F48" s="34"/>
      <c r="G48" s="34"/>
      <c r="H48" s="34"/>
      <c r="I48" s="34"/>
    </row>
  </sheetData>
  <mergeCells count="11">
    <mergeCell ref="H9:H10"/>
    <mergeCell ref="I9:I10"/>
    <mergeCell ref="E47:F47"/>
    <mergeCell ref="A8:I8"/>
    <mergeCell ref="A9:A10"/>
    <mergeCell ref="B9:B10"/>
    <mergeCell ref="C9:C10"/>
    <mergeCell ref="D9:D10"/>
    <mergeCell ref="E9:E10"/>
    <mergeCell ref="F9:F10"/>
    <mergeCell ref="G9:G10"/>
  </mergeCells>
  <pageMargins left="0.7" right="0.7" top="0.5" bottom="0.5" header="0.3" footer="0.3"/>
  <pageSetup paperSize="119" scale="55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MILITARES</vt:lpstr>
      <vt:lpstr>MILITARES!Área_de_impresión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 Rodríguez</dc:creator>
  <cp:lastModifiedBy>Leonarda Rodríguez</cp:lastModifiedBy>
  <cp:lastPrinted>2023-12-26T20:23:07Z</cp:lastPrinted>
  <dcterms:created xsi:type="dcterms:W3CDTF">2023-12-26T20:17:55Z</dcterms:created>
  <dcterms:modified xsi:type="dcterms:W3CDTF">2023-12-26T20:28:17Z</dcterms:modified>
</cp:coreProperties>
</file>